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PC\Audit\2019-20\"/>
    </mc:Choice>
  </mc:AlternateContent>
  <xr:revisionPtr revIDLastSave="0" documentId="8_{9CB154F2-3107-40CF-AD94-AA930C91AE90}" xr6:coauthVersionLast="47" xr6:coauthVersionMax="47" xr10:uidLastSave="{00000000-0000-0000-0000-000000000000}"/>
  <bookViews>
    <workbookView xWindow="-120" yWindow="-120" windowWidth="20730" windowHeight="11160" activeTab="1" xr2:uid="{B957B855-7F41-463A-AB12-084761283A32}"/>
  </bookViews>
  <sheets>
    <sheet name="1920Acs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2" l="1"/>
  <c r="P19" i="2"/>
  <c r="O19" i="2"/>
  <c r="O18" i="2"/>
  <c r="P18" i="2" s="1"/>
  <c r="P17" i="2"/>
  <c r="O17" i="2"/>
  <c r="O16" i="2"/>
  <c r="P16" i="2" s="1"/>
  <c r="P15" i="2"/>
  <c r="O15" i="2"/>
  <c r="O14" i="2"/>
  <c r="P14" i="2" s="1"/>
  <c r="P13" i="2"/>
  <c r="O13" i="2"/>
  <c r="O12" i="2"/>
  <c r="P12" i="2" s="1"/>
  <c r="P11" i="2"/>
  <c r="O11" i="2"/>
  <c r="O10" i="2"/>
  <c r="P10" i="2" s="1"/>
  <c r="P9" i="2"/>
  <c r="O9" i="2"/>
  <c r="O8" i="2"/>
  <c r="P8" i="2" s="1"/>
  <c r="P7" i="2"/>
  <c r="O7" i="2"/>
  <c r="O6" i="2"/>
  <c r="P6" i="2" s="1"/>
  <c r="P5" i="2"/>
  <c r="O5" i="2"/>
  <c r="O20" i="2" s="1"/>
  <c r="K45" i="1"/>
  <c r="K16" i="1"/>
  <c r="K20" i="1" s="1"/>
  <c r="K28" i="1" s="1"/>
  <c r="K14" i="1"/>
  <c r="H7" i="1"/>
  <c r="H8" i="1" s="1"/>
  <c r="H10" i="1" s="1"/>
  <c r="H11" i="1" s="1"/>
  <c r="H12" i="1" s="1"/>
  <c r="H15" i="1" s="1"/>
  <c r="H17" i="1" s="1"/>
  <c r="H18" i="1" s="1"/>
  <c r="H19" i="1" s="1"/>
  <c r="H21" i="1" s="1"/>
  <c r="H22" i="1" s="1"/>
  <c r="H23" i="1" s="1"/>
  <c r="H24" i="1" s="1"/>
  <c r="H25" i="1" s="1"/>
  <c r="H26" i="1" s="1"/>
  <c r="H27" i="1" s="1"/>
  <c r="H30" i="1" s="1"/>
  <c r="H31" i="1" s="1"/>
  <c r="H33" i="1" s="1"/>
  <c r="H35" i="1" s="1"/>
  <c r="H36" i="1" s="1"/>
  <c r="H37" i="1" s="1"/>
  <c r="H38" i="1" s="1"/>
  <c r="H39" i="1" s="1"/>
  <c r="H41" i="1" s="1"/>
  <c r="H43" i="1" s="1"/>
  <c r="H44" i="1" s="1"/>
  <c r="P20" i="2" l="1"/>
</calcChain>
</file>

<file path=xl/sharedStrings.xml><?xml version="1.0" encoding="utf-8"?>
<sst xmlns="http://schemas.openxmlformats.org/spreadsheetml/2006/main" count="166" uniqueCount="118">
  <si>
    <t xml:space="preserve">                                         STEPPINGLEY PARISH COUNCIL BANK ACCOUNTS FINANCIAL YEAR 2019-20</t>
  </si>
  <si>
    <t>CURRENT A/C 45058741</t>
  </si>
  <si>
    <t>RESERVE A/C 45058768</t>
  </si>
  <si>
    <t>Date of chq</t>
  </si>
  <si>
    <t xml:space="preserve">Date in/out ac       </t>
  </si>
  <si>
    <t>Cheque No.</t>
  </si>
  <si>
    <t>Payee</t>
  </si>
  <si>
    <t>Item</t>
  </si>
  <si>
    <t>Debit</t>
  </si>
  <si>
    <t>Credit</t>
  </si>
  <si>
    <t>Balance</t>
  </si>
  <si>
    <t>C/f</t>
  </si>
  <si>
    <t>08.04.19</t>
  </si>
  <si>
    <t>CBC</t>
  </si>
  <si>
    <t>Precept</t>
  </si>
  <si>
    <t>23.04.19</t>
  </si>
  <si>
    <t>Julie Todd</t>
  </si>
  <si>
    <t>Repayments 2018/9 Office Expenses and APM expenses</t>
  </si>
  <si>
    <t>30.04.19</t>
  </si>
  <si>
    <t>Interest</t>
  </si>
  <si>
    <t>25.04.19</t>
  </si>
  <si>
    <t>31.05.19</t>
  </si>
  <si>
    <t>SVA</t>
  </si>
  <si>
    <t>Village Hall Hire</t>
  </si>
  <si>
    <t>09.05.19</t>
  </si>
  <si>
    <t>10.06.19</t>
  </si>
  <si>
    <t>Complete Weed Control</t>
  </si>
  <si>
    <t>Spraying rec</t>
  </si>
  <si>
    <t>29.05.19</t>
  </si>
  <si>
    <t>BATPC</t>
  </si>
  <si>
    <t>Annual Subscription</t>
  </si>
  <si>
    <t>28.06.19</t>
  </si>
  <si>
    <t>11.07.19</t>
  </si>
  <si>
    <t>30.07.19</t>
  </si>
  <si>
    <t>ROSPA Play Safety</t>
  </si>
  <si>
    <t>Annual Playground Inspection</t>
  </si>
  <si>
    <t>31.07.19</t>
  </si>
  <si>
    <t>14.08.19</t>
  </si>
  <si>
    <t>22.08.19</t>
  </si>
  <si>
    <t>Fire &amp; Security Solutions</t>
  </si>
  <si>
    <t>Pavilion Alarm + Water Extinguisher</t>
  </si>
  <si>
    <t>Election Costs</t>
  </si>
  <si>
    <t>Richard Harris</t>
  </si>
  <si>
    <t>Recreation Trees</t>
  </si>
  <si>
    <t>30.08.19</t>
  </si>
  <si>
    <t>12.09.19</t>
  </si>
  <si>
    <t>03.10.19</t>
  </si>
  <si>
    <t>Ladywell Accountancy Services</t>
  </si>
  <si>
    <t>Clerk's Salary</t>
  </si>
  <si>
    <t>HMRC</t>
  </si>
  <si>
    <t>Clerk's Tax</t>
  </si>
  <si>
    <t>16.09.19</t>
  </si>
  <si>
    <t>Salary + Office Allowance</t>
  </si>
  <si>
    <t>Expenses</t>
  </si>
  <si>
    <t>13.09.19</t>
  </si>
  <si>
    <t>Contribution to Ragwort Treatment</t>
  </si>
  <si>
    <t>Cancelled</t>
  </si>
  <si>
    <t>Insurance Contribution</t>
  </si>
  <si>
    <t>14.11.19</t>
  </si>
  <si>
    <t>27.11.19</t>
  </si>
  <si>
    <t>Phil Hynes</t>
  </si>
  <si>
    <t>Recreation Hedge</t>
  </si>
  <si>
    <t>B J Warner</t>
  </si>
  <si>
    <t>Replacing Recreation Ground gate post</t>
  </si>
  <si>
    <t>02.12.19</t>
  </si>
  <si>
    <t>11.12.19</t>
  </si>
  <si>
    <t>Fire alarm and extinguisher service</t>
  </si>
  <si>
    <t>05.12.20</t>
  </si>
  <si>
    <t>21.01.20</t>
  </si>
  <si>
    <t>D/D</t>
  </si>
  <si>
    <t>CPRE</t>
  </si>
  <si>
    <t>Subscription</t>
  </si>
  <si>
    <t>22.01.20</t>
  </si>
  <si>
    <t>28.01.20</t>
  </si>
  <si>
    <t>Extinguisher service + replace bulkhead</t>
  </si>
  <si>
    <t>31.01.20</t>
  </si>
  <si>
    <t>12.02.20</t>
  </si>
  <si>
    <t>Village Garden Services</t>
  </si>
  <si>
    <t>Pavilion Picket Fence</t>
  </si>
  <si>
    <t>07.02.20</t>
  </si>
  <si>
    <t>Came &amp; Co</t>
  </si>
  <si>
    <t xml:space="preserve">Insurance </t>
  </si>
  <si>
    <t>10.02.20</t>
  </si>
  <si>
    <t>Smiths of Derby</t>
  </si>
  <si>
    <t>Village Hall Clock Repair</t>
  </si>
  <si>
    <t>18.02.20</t>
  </si>
  <si>
    <t>25.02.20</t>
  </si>
  <si>
    <t>Recreation fallen branch</t>
  </si>
  <si>
    <t>28.02.20</t>
  </si>
  <si>
    <t>26.03.20</t>
  </si>
  <si>
    <t>07.04.20</t>
  </si>
  <si>
    <t>Clerk's Salary + Xs</t>
  </si>
  <si>
    <t>21.04.20</t>
  </si>
  <si>
    <t>31.03.20</t>
  </si>
  <si>
    <t>Steppingley Parish Council</t>
  </si>
  <si>
    <t>2019/20 Budget</t>
  </si>
  <si>
    <t>Budget</t>
  </si>
  <si>
    <t>Total</t>
  </si>
  <si>
    <t>Diff</t>
  </si>
  <si>
    <t>Subscriptions</t>
  </si>
  <si>
    <t>Insurance</t>
  </si>
  <si>
    <t>Recreation Loan Repayment</t>
  </si>
  <si>
    <t>Clerk</t>
  </si>
  <si>
    <t>Misc</t>
  </si>
  <si>
    <t>Recreation Ground Fencing</t>
  </si>
  <si>
    <t>Recreation Ground Hedges</t>
  </si>
  <si>
    <t>Recreation Ground Trees</t>
  </si>
  <si>
    <t>Pavilion Maintenance</t>
  </si>
  <si>
    <t>Playground Annual Inspection</t>
  </si>
  <si>
    <t>Playground Equipment Maintenance</t>
  </si>
  <si>
    <t>Playground Ground Maintenance</t>
  </si>
  <si>
    <t>Notes</t>
  </si>
  <si>
    <t>2019/20</t>
  </si>
  <si>
    <t>2018/9</t>
  </si>
  <si>
    <t>2017/8</t>
  </si>
  <si>
    <t xml:space="preserve">2016/7 </t>
  </si>
  <si>
    <t>2014/5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</si>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</sst>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&quot;£&quot;#,##0.0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165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8" fontId="4" fillId="0" borderId="0" xfId="0" applyNumberFormat="1" applyFont="1"/>
    <xf numFmtId="0" fontId="4" fillId="0" borderId="0" xfId="0" applyFont="1"/>
    <xf numFmtId="164" fontId="4" fillId="0" borderId="7" xfId="0" applyNumberFormat="1" applyFont="1" applyBorder="1"/>
    <xf numFmtId="164" fontId="4" fillId="0" borderId="0" xfId="0" applyNumberFormat="1" applyFont="1"/>
    <xf numFmtId="165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wrapText="1"/>
    </xf>
    <xf numFmtId="164" fontId="0" fillId="0" borderId="1" xfId="0" applyNumberFormat="1" applyBorder="1"/>
    <xf numFmtId="164" fontId="4" fillId="0" borderId="3" xfId="0" applyNumberFormat="1" applyFont="1" applyBorder="1"/>
    <xf numFmtId="164" fontId="4" fillId="2" borderId="0" xfId="0" applyNumberFormat="1" applyFont="1" applyFill="1"/>
    <xf numFmtId="165" fontId="0" fillId="0" borderId="1" xfId="0" applyNumberFormat="1" applyBorder="1"/>
    <xf numFmtId="164" fontId="0" fillId="0" borderId="3" xfId="0" applyNumberFormat="1" applyBorder="1"/>
    <xf numFmtId="164" fontId="0" fillId="2" borderId="0" xfId="0" applyNumberFormat="1" applyFill="1"/>
    <xf numFmtId="164" fontId="0" fillId="2" borderId="1" xfId="0" applyNumberFormat="1" applyFill="1" applyBorder="1"/>
    <xf numFmtId="8" fontId="0" fillId="0" borderId="0" xfId="0" applyNumberFormat="1"/>
    <xf numFmtId="164" fontId="4" fillId="0" borderId="2" xfId="0" applyNumberFormat="1" applyFont="1" applyBorder="1"/>
    <xf numFmtId="164" fontId="0" fillId="0" borderId="0" xfId="0" applyNumberFormat="1" applyAlignment="1">
      <alignment wrapText="1"/>
    </xf>
    <xf numFmtId="164" fontId="1" fillId="0" borderId="2" xfId="0" applyNumberFormat="1" applyFont="1" applyBorder="1"/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0" fontId="6" fillId="0" borderId="0" xfId="0" applyFont="1"/>
    <xf numFmtId="4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6" fillId="0" borderId="1" xfId="0" applyFont="1" applyBorder="1"/>
    <xf numFmtId="42" fontId="6" fillId="0" borderId="1" xfId="0" applyNumberFormat="1" applyFont="1" applyBorder="1"/>
    <xf numFmtId="17" fontId="6" fillId="0" borderId="1" xfId="0" applyNumberFormat="1" applyFont="1" applyBorder="1"/>
    <xf numFmtId="42" fontId="7" fillId="0" borderId="1" xfId="0" applyNumberFormat="1" applyFont="1" applyBorder="1"/>
    <xf numFmtId="164" fontId="7" fillId="0" borderId="1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164" fontId="8" fillId="2" borderId="1" xfId="0" applyNumberFormat="1" applyFont="1" applyFill="1" applyBorder="1"/>
    <xf numFmtId="164" fontId="10" fillId="0" borderId="1" xfId="0" applyNumberFormat="1" applyFont="1" applyBorder="1"/>
    <xf numFmtId="0" fontId="7" fillId="0" borderId="1" xfId="0" applyFont="1" applyBorder="1"/>
    <xf numFmtId="6" fontId="7" fillId="0" borderId="0" xfId="0" applyNumberFormat="1" applyFont="1"/>
    <xf numFmtId="165" fontId="4" fillId="0" borderId="0" xfId="0" applyNumberFormat="1" applyFont="1"/>
    <xf numFmtId="14" fontId="0" fillId="0" borderId="0" xfId="0" applyNumberFormat="1"/>
    <xf numFmtId="0" fontId="4" fillId="0" borderId="0" xfId="0" applyFont="1" applyAlignment="1">
      <alignment wrapText="1"/>
    </xf>
    <xf numFmtId="42" fontId="0" fillId="0" borderId="0" xfId="0" applyNumberFormat="1"/>
    <xf numFmtId="0" fontId="5" fillId="0" borderId="0" xfId="0" applyFont="1" applyAlignment="1">
      <alignment wrapText="1"/>
    </xf>
    <xf numFmtId="8" fontId="0" fillId="2" borderId="0" xfId="0" applyNumberFormat="1" applyFill="1"/>
    <xf numFmtId="0" fontId="5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6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7A19-1958-4B81-9194-F39DE5CC63BE}">
  <dimension ref="A1:N78"/>
  <sheetViews>
    <sheetView workbookViewId="0">
      <selection sqref="A1:XFD1048576"/>
    </sheetView>
  </sheetViews>
  <sheetFormatPr defaultRowHeight="15" x14ac:dyDescent="0.25"/>
  <cols>
    <col min="1" max="1" width="11.140625" customWidth="1"/>
    <col min="2" max="2" width="12" customWidth="1"/>
    <col min="3" max="3" width="10.140625" bestFit="1" customWidth="1"/>
    <col min="4" max="4" width="15.5703125" customWidth="1"/>
    <col min="5" max="5" width="25.85546875" customWidth="1"/>
    <col min="8" max="8" width="10.140625" bestFit="1" customWidth="1"/>
    <col min="12" max="12" width="10.140625" bestFit="1" customWidth="1"/>
  </cols>
  <sheetData>
    <row r="1" spans="1:12" s="1" customFormat="1" ht="12.75" x14ac:dyDescent="0.2">
      <c r="A1" s="1" t="s">
        <v>0</v>
      </c>
      <c r="D1" s="2"/>
      <c r="E1" s="2"/>
      <c r="F1" s="3"/>
      <c r="G1" s="4"/>
    </row>
    <row r="2" spans="1:12" x14ac:dyDescent="0.25">
      <c r="D2" s="5"/>
      <c r="E2" s="5"/>
      <c r="F2" s="6"/>
    </row>
    <row r="3" spans="1:12" x14ac:dyDescent="0.25">
      <c r="A3" s="7"/>
      <c r="B3" s="7"/>
      <c r="C3" s="7"/>
      <c r="D3" s="8"/>
      <c r="E3" s="8"/>
      <c r="F3" s="9" t="s">
        <v>1</v>
      </c>
      <c r="G3" s="10"/>
      <c r="H3" s="11"/>
      <c r="I3" s="12" t="s">
        <v>2</v>
      </c>
      <c r="J3" s="13"/>
      <c r="K3" s="13"/>
    </row>
    <row r="4" spans="1:12" ht="26.25" x14ac:dyDescent="0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7" t="s">
        <v>10</v>
      </c>
      <c r="I4" s="18" t="s">
        <v>8</v>
      </c>
      <c r="J4" s="13" t="s">
        <v>9</v>
      </c>
      <c r="K4" s="13" t="s">
        <v>10</v>
      </c>
    </row>
    <row r="5" spans="1:12" s="26" customFormat="1" ht="12.75" x14ac:dyDescent="0.2">
      <c r="A5" s="19"/>
      <c r="B5" s="19"/>
      <c r="C5" s="20"/>
      <c r="D5" s="21"/>
      <c r="E5" s="21" t="s">
        <v>11</v>
      </c>
      <c r="F5" s="22"/>
      <c r="G5" s="22"/>
      <c r="H5" s="23">
        <v>4434.33</v>
      </c>
      <c r="I5" s="24"/>
      <c r="J5" s="24"/>
      <c r="K5" s="22">
        <v>3809.18</v>
      </c>
      <c r="L5" s="25"/>
    </row>
    <row r="6" spans="1:12" s="26" customFormat="1" ht="12.75" x14ac:dyDescent="0.2">
      <c r="A6" s="19"/>
      <c r="B6" s="19"/>
      <c r="C6" s="20"/>
      <c r="D6" s="21"/>
      <c r="E6" s="21"/>
      <c r="G6" s="22"/>
      <c r="H6" s="23"/>
      <c r="I6" s="27"/>
      <c r="J6" s="24"/>
      <c r="K6" s="22"/>
      <c r="L6" s="25"/>
    </row>
    <row r="7" spans="1:12" s="26" customFormat="1" ht="12.75" x14ac:dyDescent="0.2">
      <c r="A7" s="19"/>
      <c r="B7" s="19" t="s">
        <v>12</v>
      </c>
      <c r="C7" s="20"/>
      <c r="D7" s="21" t="s">
        <v>13</v>
      </c>
      <c r="E7" s="21" t="s">
        <v>14</v>
      </c>
      <c r="F7" s="22"/>
      <c r="G7" s="22">
        <v>7411</v>
      </c>
      <c r="H7" s="23">
        <f>H5+G7</f>
        <v>11845.33</v>
      </c>
      <c r="I7" s="27"/>
      <c r="J7" s="24"/>
      <c r="K7" s="22"/>
      <c r="L7" s="25"/>
    </row>
    <row r="8" spans="1:12" s="26" customFormat="1" ht="38.25" x14ac:dyDescent="0.2">
      <c r="A8" s="19"/>
      <c r="B8" s="19" t="s">
        <v>15</v>
      </c>
      <c r="C8" s="20"/>
      <c r="D8" s="21" t="s">
        <v>16</v>
      </c>
      <c r="E8" s="21" t="s">
        <v>17</v>
      </c>
      <c r="F8" s="22"/>
      <c r="G8" s="22">
        <v>214.01</v>
      </c>
      <c r="H8" s="23">
        <f>H7+G8</f>
        <v>12059.34</v>
      </c>
      <c r="I8" s="27"/>
      <c r="J8" s="24"/>
      <c r="K8" s="22"/>
      <c r="L8" s="25"/>
    </row>
    <row r="9" spans="1:12" s="26" customFormat="1" ht="12.75" x14ac:dyDescent="0.2">
      <c r="A9" s="19"/>
      <c r="B9" s="19" t="s">
        <v>18</v>
      </c>
      <c r="C9" s="20"/>
      <c r="D9" s="21"/>
      <c r="E9" s="21" t="s">
        <v>19</v>
      </c>
      <c r="F9" s="22"/>
      <c r="G9" s="22"/>
      <c r="H9" s="23"/>
      <c r="I9" s="27"/>
      <c r="J9" s="24">
        <v>0.67</v>
      </c>
      <c r="K9" s="22">
        <v>3809.85</v>
      </c>
      <c r="L9" s="25"/>
    </row>
    <row r="10" spans="1:12" s="26" customFormat="1" ht="12.75" x14ac:dyDescent="0.2">
      <c r="A10" s="19" t="s">
        <v>20</v>
      </c>
      <c r="B10" s="19" t="s">
        <v>21</v>
      </c>
      <c r="C10" s="20">
        <v>211</v>
      </c>
      <c r="D10" s="20" t="s">
        <v>22</v>
      </c>
      <c r="E10" s="20" t="s">
        <v>23</v>
      </c>
      <c r="F10" s="22">
        <v>300</v>
      </c>
      <c r="G10" s="22"/>
      <c r="H10" s="23">
        <f>H8-F10</f>
        <v>11759.34</v>
      </c>
      <c r="I10" s="27"/>
      <c r="J10" s="24"/>
      <c r="K10" s="22"/>
    </row>
    <row r="11" spans="1:12" s="26" customFormat="1" ht="25.5" x14ac:dyDescent="0.2">
      <c r="A11" s="19" t="s">
        <v>24</v>
      </c>
      <c r="B11" s="19" t="s">
        <v>25</v>
      </c>
      <c r="C11" s="20">
        <v>212</v>
      </c>
      <c r="D11" s="21" t="s">
        <v>26</v>
      </c>
      <c r="E11" s="20" t="s">
        <v>27</v>
      </c>
      <c r="F11" s="22">
        <v>264</v>
      </c>
      <c r="G11" s="22"/>
      <c r="H11" s="23">
        <f>H10-F11</f>
        <v>11495.34</v>
      </c>
      <c r="I11" s="27"/>
      <c r="J11" s="24"/>
      <c r="K11" s="22"/>
    </row>
    <row r="12" spans="1:12" s="26" customFormat="1" ht="12.75" x14ac:dyDescent="0.2">
      <c r="A12" s="19" t="s">
        <v>24</v>
      </c>
      <c r="B12" s="19" t="s">
        <v>28</v>
      </c>
      <c r="C12" s="20">
        <v>213</v>
      </c>
      <c r="D12" s="20" t="s">
        <v>29</v>
      </c>
      <c r="E12" s="20" t="s">
        <v>30</v>
      </c>
      <c r="F12" s="22">
        <v>93</v>
      </c>
      <c r="G12" s="22"/>
      <c r="H12" s="23">
        <f>H11-F12</f>
        <v>11402.34</v>
      </c>
      <c r="I12" s="27"/>
      <c r="J12" s="24"/>
      <c r="K12" s="22"/>
    </row>
    <row r="13" spans="1:12" s="26" customFormat="1" ht="12.75" x14ac:dyDescent="0.2">
      <c r="A13" s="19"/>
      <c r="B13" s="19" t="s">
        <v>21</v>
      </c>
      <c r="C13" s="20"/>
      <c r="D13" s="20"/>
      <c r="E13" s="20" t="s">
        <v>19</v>
      </c>
      <c r="F13" s="22"/>
      <c r="G13" s="22"/>
      <c r="H13" s="23"/>
      <c r="I13" s="27"/>
      <c r="J13" s="24">
        <v>0.65</v>
      </c>
      <c r="K13" s="22">
        <v>3810.5</v>
      </c>
      <c r="L13" s="28"/>
    </row>
    <row r="14" spans="1:12" s="26" customFormat="1" ht="12.75" x14ac:dyDescent="0.2">
      <c r="A14" s="19"/>
      <c r="B14" s="19" t="s">
        <v>31</v>
      </c>
      <c r="C14" s="20"/>
      <c r="D14" s="20"/>
      <c r="E14" s="20" t="s">
        <v>19</v>
      </c>
      <c r="F14" s="22"/>
      <c r="G14" s="22"/>
      <c r="H14" s="23"/>
      <c r="I14" s="27"/>
      <c r="J14" s="24">
        <v>0.57999999999999996</v>
      </c>
      <c r="K14" s="22">
        <f>K13+J14</f>
        <v>3811.08</v>
      </c>
      <c r="L14" s="28"/>
    </row>
    <row r="15" spans="1:12" s="26" customFormat="1" ht="25.5" x14ac:dyDescent="0.2">
      <c r="A15" s="19" t="s">
        <v>32</v>
      </c>
      <c r="B15" s="19" t="s">
        <v>33</v>
      </c>
      <c r="C15" s="20">
        <v>214</v>
      </c>
      <c r="D15" s="21" t="s">
        <v>34</v>
      </c>
      <c r="E15" s="21" t="s">
        <v>35</v>
      </c>
      <c r="F15" s="22">
        <v>120</v>
      </c>
      <c r="G15" s="22"/>
      <c r="H15" s="23">
        <f>H12-F15</f>
        <v>11282.34</v>
      </c>
      <c r="I15" s="27"/>
      <c r="J15" s="24"/>
      <c r="K15" s="22"/>
      <c r="L15" s="28"/>
    </row>
    <row r="16" spans="1:12" s="26" customFormat="1" ht="12.75" x14ac:dyDescent="0.2">
      <c r="A16" s="19"/>
      <c r="B16" s="29" t="s">
        <v>36</v>
      </c>
      <c r="C16" s="20"/>
      <c r="D16" s="21"/>
      <c r="E16" s="21" t="s">
        <v>19</v>
      </c>
      <c r="F16" s="22"/>
      <c r="G16" s="22"/>
      <c r="H16" s="23"/>
      <c r="I16" s="27"/>
      <c r="J16" s="24">
        <v>0.69</v>
      </c>
      <c r="K16" s="22">
        <f>K14+J16</f>
        <v>3811.77</v>
      </c>
      <c r="L16" s="28"/>
    </row>
    <row r="17" spans="1:13" s="26" customFormat="1" ht="25.5" x14ac:dyDescent="0.2">
      <c r="A17" s="19" t="s">
        <v>37</v>
      </c>
      <c r="B17" s="29" t="s">
        <v>38</v>
      </c>
      <c r="C17" s="20">
        <v>215</v>
      </c>
      <c r="D17" s="21" t="s">
        <v>39</v>
      </c>
      <c r="E17" s="21" t="s">
        <v>40</v>
      </c>
      <c r="F17" s="22">
        <v>144</v>
      </c>
      <c r="G17" s="22"/>
      <c r="H17" s="23">
        <f>H15-F17</f>
        <v>11138.34</v>
      </c>
      <c r="I17" s="27"/>
      <c r="J17" s="24"/>
      <c r="K17" s="22"/>
      <c r="L17" s="28"/>
    </row>
    <row r="18" spans="1:13" s="26" customFormat="1" ht="12.75" x14ac:dyDescent="0.2">
      <c r="A18" s="19" t="s">
        <v>37</v>
      </c>
      <c r="B18" s="29" t="s">
        <v>38</v>
      </c>
      <c r="C18" s="20">
        <v>216</v>
      </c>
      <c r="D18" s="21" t="s">
        <v>13</v>
      </c>
      <c r="E18" s="21" t="s">
        <v>41</v>
      </c>
      <c r="F18" s="22">
        <v>54.16</v>
      </c>
      <c r="G18" s="22"/>
      <c r="H18" s="23">
        <f>H17-F18</f>
        <v>11084.18</v>
      </c>
      <c r="I18" s="27"/>
      <c r="J18" s="24"/>
      <c r="K18" s="22"/>
      <c r="L18" s="28"/>
    </row>
    <row r="19" spans="1:13" s="26" customFormat="1" ht="12.75" x14ac:dyDescent="0.2">
      <c r="A19" s="19" t="s">
        <v>37</v>
      </c>
      <c r="B19" s="29" t="s">
        <v>38</v>
      </c>
      <c r="C19" s="20">
        <v>217</v>
      </c>
      <c r="D19" s="21" t="s">
        <v>42</v>
      </c>
      <c r="E19" s="21" t="s">
        <v>43</v>
      </c>
      <c r="F19" s="22">
        <v>380</v>
      </c>
      <c r="G19" s="22"/>
      <c r="H19" s="23">
        <f>H18-F19</f>
        <v>10704.18</v>
      </c>
      <c r="I19" s="27"/>
      <c r="J19" s="24"/>
      <c r="K19" s="22"/>
      <c r="L19" s="28"/>
    </row>
    <row r="20" spans="1:13" s="26" customFormat="1" ht="12.75" x14ac:dyDescent="0.2">
      <c r="A20" s="30"/>
      <c r="B20" s="19" t="s">
        <v>44</v>
      </c>
      <c r="C20" s="20"/>
      <c r="D20" s="21"/>
      <c r="E20" s="21" t="s">
        <v>19</v>
      </c>
      <c r="F20" s="22"/>
      <c r="G20" s="22"/>
      <c r="H20" s="23"/>
      <c r="I20" s="24"/>
      <c r="J20" s="24">
        <v>0.63</v>
      </c>
      <c r="K20" s="22">
        <f>K16+J20</f>
        <v>3812.4</v>
      </c>
      <c r="L20" s="25"/>
    </row>
    <row r="21" spans="1:13" s="26" customFormat="1" ht="38.25" x14ac:dyDescent="0.2">
      <c r="A21" s="29" t="s">
        <v>45</v>
      </c>
      <c r="B21" s="19" t="s">
        <v>46</v>
      </c>
      <c r="C21" s="20">
        <v>218</v>
      </c>
      <c r="D21" s="21" t="s">
        <v>47</v>
      </c>
      <c r="E21" s="21" t="s">
        <v>48</v>
      </c>
      <c r="F21" s="22">
        <v>25</v>
      </c>
      <c r="G21" s="22"/>
      <c r="H21" s="23">
        <f>H19-F21</f>
        <v>10679.18</v>
      </c>
      <c r="I21" s="27"/>
      <c r="J21" s="24"/>
      <c r="K21" s="22"/>
      <c r="L21" s="25"/>
    </row>
    <row r="22" spans="1:13" s="26" customFormat="1" ht="12" customHeight="1" x14ac:dyDescent="0.2">
      <c r="A22" s="19" t="s">
        <v>45</v>
      </c>
      <c r="B22" s="19"/>
      <c r="C22" s="20">
        <v>219</v>
      </c>
      <c r="D22" s="21" t="s">
        <v>49</v>
      </c>
      <c r="E22" s="21" t="s">
        <v>50</v>
      </c>
      <c r="F22" s="22">
        <v>119.4</v>
      </c>
      <c r="G22" s="22"/>
      <c r="H22" s="23">
        <f>H21-F22</f>
        <v>10559.78</v>
      </c>
      <c r="I22" s="27"/>
      <c r="J22" s="24"/>
      <c r="K22" s="22"/>
    </row>
    <row r="23" spans="1:13" s="26" customFormat="1" ht="12.75" x14ac:dyDescent="0.2">
      <c r="A23" s="19" t="s">
        <v>45</v>
      </c>
      <c r="B23" s="20" t="s">
        <v>51</v>
      </c>
      <c r="C23" s="20">
        <v>220</v>
      </c>
      <c r="D23" s="21" t="s">
        <v>16</v>
      </c>
      <c r="E23" s="21" t="s">
        <v>52</v>
      </c>
      <c r="F23" s="22">
        <v>628.20000000000005</v>
      </c>
      <c r="G23" s="22"/>
      <c r="H23" s="23">
        <f>H22-F23</f>
        <v>9931.58</v>
      </c>
      <c r="I23" s="27"/>
      <c r="J23" s="24"/>
      <c r="K23" s="22"/>
    </row>
    <row r="24" spans="1:13" s="26" customFormat="1" ht="12.75" x14ac:dyDescent="0.2">
      <c r="A24" s="19" t="s">
        <v>45</v>
      </c>
      <c r="B24" s="20" t="s">
        <v>51</v>
      </c>
      <c r="C24" s="20">
        <v>221</v>
      </c>
      <c r="D24" s="21" t="s">
        <v>16</v>
      </c>
      <c r="E24" s="21" t="s">
        <v>53</v>
      </c>
      <c r="F24" s="22">
        <v>46.77</v>
      </c>
      <c r="G24" s="22"/>
      <c r="H24" s="23">
        <f>H23-F24</f>
        <v>9884.81</v>
      </c>
      <c r="I24" s="27"/>
      <c r="J24" s="24"/>
      <c r="K24" s="22"/>
    </row>
    <row r="25" spans="1:13" s="26" customFormat="1" ht="25.5" x14ac:dyDescent="0.2">
      <c r="A25" s="19"/>
      <c r="B25" s="20" t="s">
        <v>54</v>
      </c>
      <c r="C25" s="20"/>
      <c r="D25" s="21" t="s">
        <v>22</v>
      </c>
      <c r="E25" s="21" t="s">
        <v>55</v>
      </c>
      <c r="F25" s="22"/>
      <c r="G25" s="22">
        <v>110</v>
      </c>
      <c r="H25" s="23">
        <f>H24+G25</f>
        <v>9994.81</v>
      </c>
      <c r="I25" s="27"/>
      <c r="J25" s="24"/>
      <c r="K25" s="22"/>
      <c r="M25" s="28"/>
    </row>
    <row r="26" spans="1:13" s="26" customFormat="1" ht="12.75" x14ac:dyDescent="0.2">
      <c r="A26" s="19" t="s">
        <v>45</v>
      </c>
      <c r="B26" s="20"/>
      <c r="C26" s="20">
        <v>222</v>
      </c>
      <c r="E26" s="31" t="s">
        <v>56</v>
      </c>
      <c r="F26" s="22"/>
      <c r="G26" s="22"/>
      <c r="H26" s="23">
        <f>H25-F26</f>
        <v>9994.81</v>
      </c>
      <c r="I26" s="27"/>
      <c r="J26" s="24"/>
      <c r="K26" s="22"/>
      <c r="M26" s="28"/>
    </row>
    <row r="27" spans="1:13" s="26" customFormat="1" ht="12.75" x14ac:dyDescent="0.2">
      <c r="A27" s="19" t="s">
        <v>45</v>
      </c>
      <c r="B27" s="19" t="s">
        <v>51</v>
      </c>
      <c r="C27" s="20">
        <v>223</v>
      </c>
      <c r="D27" s="21" t="s">
        <v>22</v>
      </c>
      <c r="E27" s="21" t="s">
        <v>57</v>
      </c>
      <c r="F27" s="22">
        <v>525.28</v>
      </c>
      <c r="G27" s="22"/>
      <c r="H27" s="23">
        <f>H26-F27</f>
        <v>9469.5299999999988</v>
      </c>
      <c r="I27" s="27"/>
      <c r="J27" s="24"/>
      <c r="K27" s="22"/>
      <c r="L27" s="28"/>
      <c r="M27" s="28"/>
    </row>
    <row r="28" spans="1:13" s="26" customFormat="1" ht="12.75" x14ac:dyDescent="0.2">
      <c r="A28" s="19"/>
      <c r="B28" s="19"/>
      <c r="C28" s="20"/>
      <c r="D28" s="21"/>
      <c r="E28" s="21" t="s">
        <v>19</v>
      </c>
      <c r="F28" s="22"/>
      <c r="G28" s="22"/>
      <c r="H28" s="23"/>
      <c r="I28" s="27"/>
      <c r="J28" s="24">
        <v>0.65</v>
      </c>
      <c r="K28" s="22">
        <f>K20+J28</f>
        <v>3813.05</v>
      </c>
      <c r="L28" s="28"/>
      <c r="M28" s="28"/>
    </row>
    <row r="29" spans="1:13" s="26" customFormat="1" ht="12.75" x14ac:dyDescent="0.2">
      <c r="A29" s="19"/>
      <c r="B29" s="19"/>
      <c r="C29" s="20"/>
      <c r="D29" s="21"/>
      <c r="E29" s="21" t="s">
        <v>19</v>
      </c>
      <c r="F29" s="22"/>
      <c r="G29" s="22"/>
      <c r="H29" s="23"/>
      <c r="I29" s="27"/>
      <c r="J29" s="24">
        <v>0.65</v>
      </c>
      <c r="K29" s="22">
        <v>3813.7</v>
      </c>
      <c r="L29" s="28"/>
      <c r="M29" s="28"/>
    </row>
    <row r="30" spans="1:13" s="26" customFormat="1" ht="12.75" x14ac:dyDescent="0.2">
      <c r="A30" s="19" t="s">
        <v>58</v>
      </c>
      <c r="B30" s="19" t="s">
        <v>59</v>
      </c>
      <c r="C30" s="20">
        <v>224</v>
      </c>
      <c r="D30" s="21" t="s">
        <v>60</v>
      </c>
      <c r="E30" s="21" t="s">
        <v>61</v>
      </c>
      <c r="F30" s="22">
        <v>220</v>
      </c>
      <c r="G30" s="22"/>
      <c r="H30" s="23">
        <f>H27-F30</f>
        <v>9249.5299999999988</v>
      </c>
      <c r="I30" s="27"/>
      <c r="J30" s="24"/>
      <c r="K30" s="22"/>
      <c r="L30" s="28"/>
    </row>
    <row r="31" spans="1:13" s="26" customFormat="1" ht="25.5" x14ac:dyDescent="0.2">
      <c r="A31" s="19" t="s">
        <v>58</v>
      </c>
      <c r="B31" s="19" t="s">
        <v>59</v>
      </c>
      <c r="C31" s="20">
        <v>225</v>
      </c>
      <c r="D31" s="21" t="s">
        <v>62</v>
      </c>
      <c r="E31" s="21" t="s">
        <v>63</v>
      </c>
      <c r="F31" s="22">
        <v>200</v>
      </c>
      <c r="G31" s="22"/>
      <c r="H31" s="23">
        <f>H30-F31</f>
        <v>9049.5299999999988</v>
      </c>
      <c r="I31" s="27"/>
      <c r="J31" s="22"/>
      <c r="K31" s="20"/>
      <c r="L31" s="28"/>
    </row>
    <row r="32" spans="1:13" s="26" customFormat="1" ht="12.75" x14ac:dyDescent="0.2">
      <c r="A32" s="19"/>
      <c r="B32" s="19"/>
      <c r="C32" s="20"/>
      <c r="D32" s="21"/>
      <c r="E32" s="21" t="s">
        <v>19</v>
      </c>
      <c r="F32" s="22"/>
      <c r="G32" s="22"/>
      <c r="H32" s="23"/>
      <c r="I32" s="27"/>
      <c r="J32" s="24">
        <v>0.61</v>
      </c>
      <c r="K32" s="22">
        <v>3814.31</v>
      </c>
      <c r="L32" s="28"/>
    </row>
    <row r="33" spans="1:12" s="26" customFormat="1" ht="25.5" x14ac:dyDescent="0.2">
      <c r="A33" s="19" t="s">
        <v>64</v>
      </c>
      <c r="B33" s="19" t="s">
        <v>65</v>
      </c>
      <c r="C33" s="20">
        <v>226</v>
      </c>
      <c r="D33" s="21" t="s">
        <v>39</v>
      </c>
      <c r="E33" s="21" t="s">
        <v>66</v>
      </c>
      <c r="F33" s="22">
        <v>154.80000000000001</v>
      </c>
      <c r="G33" s="22"/>
      <c r="H33" s="23">
        <f>H31-F33</f>
        <v>8894.73</v>
      </c>
      <c r="I33" s="22"/>
      <c r="J33" s="22"/>
      <c r="K33" s="22"/>
      <c r="L33" s="28"/>
    </row>
    <row r="34" spans="1:12" s="26" customFormat="1" ht="12.75" x14ac:dyDescent="0.2">
      <c r="A34" s="19"/>
      <c r="B34" s="19" t="s">
        <v>67</v>
      </c>
      <c r="C34" s="20"/>
      <c r="D34" s="21"/>
      <c r="E34" s="21" t="s">
        <v>19</v>
      </c>
      <c r="F34" s="22"/>
      <c r="G34" s="22"/>
      <c r="H34" s="23"/>
      <c r="I34" s="22"/>
      <c r="J34" s="22">
        <v>0.67</v>
      </c>
      <c r="K34" s="22">
        <v>3814.98</v>
      </c>
      <c r="L34" s="28"/>
    </row>
    <row r="35" spans="1:12" s="26" customFormat="1" ht="12.75" x14ac:dyDescent="0.2">
      <c r="A35" s="19"/>
      <c r="B35" s="19" t="s">
        <v>68</v>
      </c>
      <c r="C35" s="20" t="s">
        <v>69</v>
      </c>
      <c r="D35" s="21" t="s">
        <v>70</v>
      </c>
      <c r="E35" s="21" t="s">
        <v>71</v>
      </c>
      <c r="F35" s="22">
        <v>36</v>
      </c>
      <c r="G35" s="22"/>
      <c r="H35" s="23">
        <f>H33-F35</f>
        <v>8858.73</v>
      </c>
      <c r="I35" s="22"/>
      <c r="J35" s="22"/>
      <c r="K35" s="22"/>
      <c r="L35" s="28"/>
    </row>
    <row r="36" spans="1:12" s="26" customFormat="1" ht="25.5" x14ac:dyDescent="0.2">
      <c r="A36" s="19" t="s">
        <v>72</v>
      </c>
      <c r="B36" s="19" t="s">
        <v>73</v>
      </c>
      <c r="C36" s="20">
        <v>227</v>
      </c>
      <c r="D36" s="21" t="s">
        <v>39</v>
      </c>
      <c r="E36" s="21" t="s">
        <v>74</v>
      </c>
      <c r="F36" s="22">
        <v>83.4</v>
      </c>
      <c r="G36" s="22"/>
      <c r="H36" s="23">
        <f t="shared" ref="H36:H44" si="0">H35-F36</f>
        <v>8775.33</v>
      </c>
      <c r="I36" s="22"/>
      <c r="J36" s="22"/>
      <c r="K36" s="22"/>
      <c r="L36" s="28"/>
    </row>
    <row r="37" spans="1:12" s="26" customFormat="1" ht="25.5" x14ac:dyDescent="0.2">
      <c r="A37" s="19" t="s">
        <v>75</v>
      </c>
      <c r="B37" s="19" t="s">
        <v>76</v>
      </c>
      <c r="C37" s="20">
        <v>228</v>
      </c>
      <c r="D37" s="21" t="s">
        <v>77</v>
      </c>
      <c r="E37" s="21" t="s">
        <v>78</v>
      </c>
      <c r="F37" s="22">
        <v>575</v>
      </c>
      <c r="G37" s="22"/>
      <c r="H37" s="23">
        <f t="shared" si="0"/>
        <v>8200.33</v>
      </c>
      <c r="I37" s="22"/>
      <c r="J37" s="22"/>
      <c r="K37" s="22"/>
      <c r="L37" s="28"/>
    </row>
    <row r="38" spans="1:12" s="26" customFormat="1" ht="12.75" x14ac:dyDescent="0.2">
      <c r="A38" s="19" t="s">
        <v>75</v>
      </c>
      <c r="B38" s="19" t="s">
        <v>79</v>
      </c>
      <c r="C38" s="20">
        <v>229</v>
      </c>
      <c r="D38" s="21" t="s">
        <v>80</v>
      </c>
      <c r="E38" s="21" t="s">
        <v>81</v>
      </c>
      <c r="F38" s="22">
        <v>330</v>
      </c>
      <c r="G38" s="22"/>
      <c r="H38" s="23">
        <f t="shared" si="0"/>
        <v>7870.33</v>
      </c>
      <c r="I38" s="22"/>
      <c r="J38" s="22"/>
      <c r="K38" s="22"/>
      <c r="L38" s="28"/>
    </row>
    <row r="39" spans="1:12" s="26" customFormat="1" ht="12.75" x14ac:dyDescent="0.2">
      <c r="A39" s="19" t="s">
        <v>75</v>
      </c>
      <c r="B39" s="19" t="s">
        <v>82</v>
      </c>
      <c r="C39" s="20">
        <v>230</v>
      </c>
      <c r="D39" s="21" t="s">
        <v>83</v>
      </c>
      <c r="E39" s="21" t="s">
        <v>84</v>
      </c>
      <c r="F39" s="22">
        <v>652.79999999999995</v>
      </c>
      <c r="G39" s="22"/>
      <c r="H39" s="23">
        <f t="shared" si="0"/>
        <v>7217.53</v>
      </c>
      <c r="I39" s="22"/>
      <c r="J39" s="22"/>
      <c r="K39" s="22"/>
      <c r="L39" s="28"/>
    </row>
    <row r="40" spans="1:12" s="26" customFormat="1" ht="12.75" x14ac:dyDescent="0.2">
      <c r="A40" s="19"/>
      <c r="B40" s="19"/>
      <c r="C40" s="20"/>
      <c r="E40" s="21" t="s">
        <v>19</v>
      </c>
      <c r="F40" s="22"/>
      <c r="G40" s="22"/>
      <c r="H40" s="23"/>
      <c r="I40" s="22"/>
      <c r="J40" s="22">
        <v>0.65</v>
      </c>
      <c r="K40" s="22">
        <v>3815.63</v>
      </c>
      <c r="L40" s="28"/>
    </row>
    <row r="41" spans="1:12" s="26" customFormat="1" ht="12.75" x14ac:dyDescent="0.2">
      <c r="A41" s="19" t="s">
        <v>85</v>
      </c>
      <c r="B41" s="19" t="s">
        <v>86</v>
      </c>
      <c r="C41" s="20">
        <v>231</v>
      </c>
      <c r="D41" s="21" t="s">
        <v>42</v>
      </c>
      <c r="E41" s="21" t="s">
        <v>87</v>
      </c>
      <c r="F41" s="22">
        <v>60</v>
      </c>
      <c r="G41" s="22"/>
      <c r="H41" s="23">
        <f>H39-F41</f>
        <v>7157.53</v>
      </c>
      <c r="I41" s="22"/>
      <c r="J41" s="22"/>
      <c r="K41" s="22"/>
      <c r="L41" s="28"/>
    </row>
    <row r="42" spans="1:12" s="26" customFormat="1" ht="12.75" x14ac:dyDescent="0.2">
      <c r="A42" s="19"/>
      <c r="B42" s="19" t="s">
        <v>88</v>
      </c>
      <c r="C42" s="20"/>
      <c r="D42" s="21"/>
      <c r="E42" s="21" t="s">
        <v>19</v>
      </c>
      <c r="F42" s="22"/>
      <c r="G42" s="22"/>
      <c r="H42" s="23"/>
      <c r="I42" s="22"/>
      <c r="J42" s="22">
        <v>0.59</v>
      </c>
      <c r="K42" s="22">
        <v>3816.22</v>
      </c>
      <c r="L42" s="28"/>
    </row>
    <row r="43" spans="1:12" s="26" customFormat="1" ht="12.75" x14ac:dyDescent="0.2">
      <c r="A43" s="19" t="s">
        <v>89</v>
      </c>
      <c r="B43" s="19" t="s">
        <v>90</v>
      </c>
      <c r="C43" s="20">
        <v>232</v>
      </c>
      <c r="D43" s="21" t="s">
        <v>16</v>
      </c>
      <c r="E43" s="21" t="s">
        <v>91</v>
      </c>
      <c r="F43" s="22">
        <v>499.72</v>
      </c>
      <c r="G43" s="22"/>
      <c r="H43" s="23">
        <f>H41-F43</f>
        <v>6657.8099999999995</v>
      </c>
      <c r="I43" s="22"/>
      <c r="J43" s="22"/>
      <c r="K43" s="22"/>
      <c r="L43" s="28"/>
    </row>
    <row r="44" spans="1:12" s="26" customFormat="1" ht="12.75" x14ac:dyDescent="0.2">
      <c r="A44" s="19" t="s">
        <v>89</v>
      </c>
      <c r="B44" s="19" t="s">
        <v>92</v>
      </c>
      <c r="C44" s="20">
        <v>233</v>
      </c>
      <c r="D44" s="21" t="s">
        <v>49</v>
      </c>
      <c r="E44" s="21" t="s">
        <v>50</v>
      </c>
      <c r="F44" s="22">
        <v>119.6</v>
      </c>
      <c r="G44" s="22"/>
      <c r="H44" s="23">
        <f t="shared" si="0"/>
        <v>6538.2099999999991</v>
      </c>
      <c r="I44" s="22"/>
      <c r="J44" s="22"/>
      <c r="K44" s="22"/>
      <c r="L44" s="28"/>
    </row>
    <row r="45" spans="1:12" x14ac:dyDescent="0.25">
      <c r="A45" s="19" t="s">
        <v>93</v>
      </c>
      <c r="B45" s="7"/>
      <c r="C45" s="20"/>
      <c r="D45" s="21"/>
      <c r="E45" s="21" t="s">
        <v>19</v>
      </c>
      <c r="F45" s="22"/>
      <c r="G45" s="7"/>
      <c r="H45" s="22"/>
      <c r="I45" s="7"/>
      <c r="J45" s="7">
        <v>0.67</v>
      </c>
      <c r="K45" s="22">
        <f>K42+J45</f>
        <v>3816.89</v>
      </c>
    </row>
    <row r="46" spans="1:12" s="26" customFormat="1" x14ac:dyDescent="0.25">
      <c r="A46" s="19"/>
      <c r="B46" s="19"/>
      <c r="C46" s="20"/>
      <c r="D46" s="21"/>
      <c r="E46" s="21"/>
      <c r="F46" s="22"/>
      <c r="G46" s="22"/>
      <c r="H46" s="32"/>
      <c r="I46" s="22"/>
      <c r="J46" s="22"/>
      <c r="K46" s="7"/>
      <c r="L46" s="28"/>
    </row>
    <row r="47" spans="1:12" s="26" customFormat="1" ht="12.75" x14ac:dyDescent="0.2">
      <c r="A47" s="19"/>
      <c r="B47" s="19"/>
      <c r="C47" s="20"/>
      <c r="D47" s="21"/>
      <c r="E47" s="21"/>
      <c r="F47" s="22"/>
      <c r="G47" s="22"/>
      <c r="H47" s="22"/>
      <c r="I47" s="27"/>
      <c r="J47" s="24"/>
      <c r="K47" s="22"/>
      <c r="L47" s="28"/>
    </row>
    <row r="48" spans="1:12" s="26" customFormat="1" ht="12.75" x14ac:dyDescent="0.2">
      <c r="A48" s="19"/>
      <c r="B48" s="19"/>
      <c r="C48" s="20"/>
      <c r="D48" s="21"/>
      <c r="E48" s="21"/>
      <c r="F48" s="22"/>
      <c r="G48" s="22"/>
      <c r="H48" s="23"/>
      <c r="I48" s="24"/>
      <c r="J48" s="22"/>
      <c r="K48" s="22"/>
      <c r="L48" s="28"/>
    </row>
    <row r="49" spans="1:14" s="26" customFormat="1" ht="12.75" x14ac:dyDescent="0.2">
      <c r="A49" s="19"/>
      <c r="B49" s="19"/>
      <c r="C49" s="20"/>
      <c r="D49" s="21"/>
      <c r="E49" s="21"/>
      <c r="F49" s="22"/>
      <c r="G49" s="22"/>
      <c r="H49" s="23"/>
      <c r="I49" s="33"/>
      <c r="J49" s="22"/>
      <c r="K49" s="22"/>
      <c r="L49" s="28"/>
    </row>
    <row r="50" spans="1:14" x14ac:dyDescent="0.25">
      <c r="A50" s="19"/>
      <c r="B50" s="19"/>
      <c r="C50" s="7"/>
      <c r="D50" s="21"/>
      <c r="E50" s="21"/>
      <c r="F50" s="32"/>
      <c r="G50" s="32"/>
      <c r="H50" s="23"/>
      <c r="I50" s="33"/>
      <c r="J50" s="22"/>
      <c r="K50" s="22"/>
      <c r="L50" s="34"/>
    </row>
    <row r="51" spans="1:14" x14ac:dyDescent="0.25">
      <c r="A51" s="19"/>
      <c r="B51" s="35"/>
      <c r="C51" s="7"/>
      <c r="D51" s="21"/>
      <c r="E51" s="21"/>
      <c r="F51" s="32"/>
      <c r="G51" s="32"/>
      <c r="H51" s="23"/>
      <c r="I51" s="36"/>
      <c r="J51" s="32"/>
      <c r="K51" s="22"/>
      <c r="L51" s="37"/>
    </row>
    <row r="52" spans="1:14" x14ac:dyDescent="0.25">
      <c r="A52" s="5"/>
      <c r="C52" s="5"/>
      <c r="D52" s="21"/>
      <c r="E52" s="21"/>
      <c r="F52" s="38"/>
      <c r="G52" s="32"/>
      <c r="H52" s="23"/>
      <c r="I52" s="36"/>
      <c r="J52" s="32"/>
      <c r="K52" s="22"/>
      <c r="L52" s="37"/>
      <c r="N52" s="39"/>
    </row>
    <row r="53" spans="1:14" x14ac:dyDescent="0.25">
      <c r="A53" s="5"/>
      <c r="C53" s="5"/>
      <c r="D53" s="21"/>
      <c r="E53" s="21"/>
      <c r="F53" s="38"/>
      <c r="G53" s="32"/>
      <c r="H53" s="40"/>
      <c r="I53" s="36"/>
      <c r="J53" s="32"/>
      <c r="K53" s="22"/>
      <c r="L53" s="37"/>
      <c r="N53" s="39"/>
    </row>
    <row r="54" spans="1:14" x14ac:dyDescent="0.25">
      <c r="A54" s="5"/>
      <c r="C54" s="5"/>
      <c r="D54" s="21"/>
      <c r="E54" s="21"/>
      <c r="F54" s="38"/>
      <c r="G54" s="32"/>
      <c r="H54" s="40"/>
      <c r="I54" s="36"/>
      <c r="J54" s="32"/>
      <c r="K54" s="22"/>
      <c r="L54" s="37"/>
      <c r="N54" s="39"/>
    </row>
    <row r="55" spans="1:14" x14ac:dyDescent="0.25">
      <c r="A55" s="5"/>
      <c r="C55" s="41"/>
      <c r="D55" s="21"/>
      <c r="E55" s="21"/>
      <c r="F55" s="38"/>
      <c r="G55" s="32"/>
      <c r="H55" s="42"/>
      <c r="I55" s="36"/>
      <c r="J55" s="32"/>
      <c r="K55" s="22"/>
      <c r="L55" s="37"/>
      <c r="N55" s="39"/>
    </row>
    <row r="56" spans="1:14" x14ac:dyDescent="0.25">
      <c r="A56" s="5"/>
      <c r="C56" s="41"/>
      <c r="E56" s="21"/>
      <c r="F56" s="38"/>
      <c r="G56" s="32"/>
      <c r="H56" s="42"/>
      <c r="I56" s="36"/>
      <c r="J56" s="32"/>
      <c r="K56" s="22"/>
      <c r="L56" s="37"/>
      <c r="N56" s="39"/>
    </row>
    <row r="57" spans="1:14" x14ac:dyDescent="0.25">
      <c r="A57" s="5"/>
      <c r="C57" s="5"/>
      <c r="D57" s="21"/>
      <c r="E57" s="43"/>
      <c r="F57" s="38"/>
      <c r="G57" s="32"/>
      <c r="H57" s="42"/>
      <c r="I57" s="36"/>
      <c r="J57" s="32"/>
      <c r="K57" s="22"/>
      <c r="L57" s="37"/>
      <c r="N57" s="39"/>
    </row>
    <row r="58" spans="1:14" x14ac:dyDescent="0.25">
      <c r="A58" s="5"/>
      <c r="C58" s="41"/>
      <c r="D58" s="21"/>
      <c r="E58" s="21"/>
      <c r="F58" s="38"/>
      <c r="G58" s="32"/>
      <c r="H58" s="42"/>
      <c r="I58" s="36"/>
      <c r="J58" s="32"/>
      <c r="K58" s="22"/>
      <c r="L58" s="37"/>
      <c r="N58" s="39"/>
    </row>
    <row r="59" spans="1:14" x14ac:dyDescent="0.25">
      <c r="A59" s="5"/>
      <c r="C59" s="41"/>
      <c r="D59" s="21"/>
      <c r="E59" s="21"/>
      <c r="F59" s="38"/>
      <c r="G59" s="32"/>
      <c r="H59" s="42"/>
      <c r="I59" s="36"/>
      <c r="J59" s="32"/>
      <c r="K59" s="22"/>
      <c r="L59" s="37"/>
      <c r="M59" s="6"/>
      <c r="N59" s="39"/>
    </row>
    <row r="60" spans="1:14" x14ac:dyDescent="0.25">
      <c r="A60" s="5"/>
      <c r="C60" s="5"/>
      <c r="D60" s="21"/>
      <c r="E60" s="21"/>
      <c r="F60" s="38"/>
      <c r="G60" s="32"/>
      <c r="H60" s="42"/>
      <c r="I60" s="36"/>
      <c r="J60" s="32"/>
      <c r="K60" s="22"/>
      <c r="L60" s="37"/>
      <c r="M60" s="6"/>
      <c r="N60" s="39"/>
    </row>
    <row r="61" spans="1:14" x14ac:dyDescent="0.25">
      <c r="A61" s="5"/>
      <c r="C61" s="41"/>
      <c r="D61" s="21"/>
      <c r="E61" s="21"/>
      <c r="F61" s="38"/>
      <c r="G61" s="32"/>
      <c r="H61" s="42"/>
      <c r="I61" s="36"/>
      <c r="J61" s="32"/>
      <c r="K61" s="22"/>
      <c r="L61" s="37"/>
      <c r="N61" s="39"/>
    </row>
    <row r="62" spans="1:14" x14ac:dyDescent="0.25">
      <c r="A62" s="19"/>
      <c r="B62" s="19"/>
      <c r="C62" s="7"/>
      <c r="D62" s="21"/>
      <c r="E62" s="21"/>
      <c r="F62" s="38"/>
      <c r="G62" s="32"/>
      <c r="H62" s="42"/>
      <c r="I62" s="36"/>
      <c r="J62" s="32"/>
      <c r="K62" s="22"/>
      <c r="L62" s="37"/>
    </row>
    <row r="63" spans="1:14" x14ac:dyDescent="0.25">
      <c r="A63" s="19"/>
      <c r="B63" s="19"/>
      <c r="C63" s="7"/>
      <c r="D63" s="21"/>
      <c r="E63" s="21"/>
      <c r="F63" s="38"/>
      <c r="G63" s="32"/>
      <c r="H63" s="42"/>
      <c r="I63" s="36"/>
      <c r="J63" s="32"/>
      <c r="K63" s="22"/>
      <c r="L63" s="37"/>
    </row>
    <row r="64" spans="1:14" x14ac:dyDescent="0.25">
      <c r="A64" s="19"/>
      <c r="B64" s="19"/>
      <c r="C64" s="7"/>
      <c r="D64" s="21"/>
      <c r="E64" s="21"/>
      <c r="F64" s="38"/>
      <c r="G64" s="32"/>
      <c r="H64" s="42"/>
      <c r="I64" s="36"/>
      <c r="J64" s="32"/>
      <c r="K64" s="22"/>
      <c r="L64" s="37"/>
    </row>
    <row r="65" spans="1:12" x14ac:dyDescent="0.25">
      <c r="A65" s="19"/>
      <c r="B65" s="19"/>
      <c r="C65" s="7"/>
      <c r="D65" s="21"/>
      <c r="E65" s="21"/>
      <c r="F65" s="38"/>
      <c r="G65" s="32"/>
      <c r="H65" s="42"/>
      <c r="I65" s="36"/>
      <c r="J65" s="32"/>
      <c r="K65" s="22"/>
      <c r="L65" s="37"/>
    </row>
    <row r="66" spans="1:12" x14ac:dyDescent="0.25">
      <c r="A66" s="19"/>
      <c r="B66" s="19"/>
      <c r="C66" s="7"/>
      <c r="D66" s="21"/>
      <c r="E66" s="21"/>
      <c r="F66" s="38"/>
      <c r="G66" s="32"/>
      <c r="H66" s="42"/>
      <c r="I66" s="36"/>
      <c r="J66" s="32"/>
      <c r="K66" s="22"/>
      <c r="L66" s="37"/>
    </row>
    <row r="67" spans="1:12" x14ac:dyDescent="0.25">
      <c r="A67" s="19"/>
      <c r="B67" s="19"/>
      <c r="C67" s="7"/>
      <c r="D67" s="21"/>
      <c r="E67" s="21"/>
      <c r="F67" s="38"/>
      <c r="G67" s="32"/>
      <c r="H67" s="42"/>
      <c r="I67" s="36"/>
      <c r="J67" s="32"/>
      <c r="K67" s="22"/>
      <c r="L67" s="37"/>
    </row>
    <row r="68" spans="1:12" x14ac:dyDescent="0.25">
      <c r="A68" s="19"/>
      <c r="B68" s="19"/>
      <c r="C68" s="7"/>
      <c r="D68" s="21"/>
      <c r="E68" s="31"/>
      <c r="F68" s="21"/>
      <c r="G68" s="32"/>
      <c r="H68" s="42"/>
      <c r="I68" s="36"/>
      <c r="J68" s="44"/>
      <c r="K68" s="22"/>
      <c r="L68" s="37"/>
    </row>
    <row r="69" spans="1:12" x14ac:dyDescent="0.25">
      <c r="A69" s="19"/>
      <c r="B69" s="19"/>
      <c r="C69" s="7"/>
      <c r="D69" s="21"/>
      <c r="E69" s="21"/>
      <c r="F69" s="6"/>
      <c r="G69" s="32"/>
      <c r="H69" s="42"/>
      <c r="I69" s="36"/>
      <c r="J69" s="22"/>
      <c r="K69" s="22"/>
      <c r="L69" s="37"/>
    </row>
    <row r="70" spans="1:12" x14ac:dyDescent="0.25">
      <c r="A70" s="19"/>
      <c r="B70" s="19"/>
      <c r="C70" s="7"/>
      <c r="D70" s="21"/>
      <c r="E70" s="21"/>
      <c r="F70" s="38"/>
      <c r="G70" s="32"/>
      <c r="H70" s="42"/>
      <c r="I70" s="36"/>
      <c r="J70" s="22"/>
      <c r="K70" s="22"/>
      <c r="L70" s="37"/>
    </row>
    <row r="71" spans="1:12" x14ac:dyDescent="0.25">
      <c r="A71" s="19"/>
      <c r="B71" s="19"/>
      <c r="C71" s="7"/>
      <c r="D71" s="21"/>
      <c r="E71" s="21"/>
      <c r="F71" s="38"/>
      <c r="G71" s="32"/>
      <c r="H71" s="42"/>
      <c r="I71" s="36"/>
      <c r="J71" s="22"/>
      <c r="K71" s="22"/>
      <c r="L71" s="37"/>
    </row>
    <row r="72" spans="1:12" x14ac:dyDescent="0.25">
      <c r="A72" s="19"/>
      <c r="B72" s="19"/>
      <c r="C72" s="7"/>
      <c r="D72" s="21"/>
      <c r="E72" s="21"/>
      <c r="F72" s="38"/>
      <c r="G72" s="32"/>
      <c r="H72" s="42"/>
      <c r="I72" s="36"/>
      <c r="J72" s="22"/>
      <c r="K72" s="22"/>
      <c r="L72" s="37"/>
    </row>
    <row r="73" spans="1:12" x14ac:dyDescent="0.25">
      <c r="A73" s="19"/>
      <c r="B73" s="19"/>
      <c r="C73" s="7"/>
      <c r="D73" s="21"/>
      <c r="E73" s="21"/>
      <c r="F73" s="38"/>
      <c r="G73" s="32"/>
      <c r="H73" s="42"/>
      <c r="I73" s="36"/>
      <c r="J73" s="22"/>
      <c r="K73" s="22"/>
      <c r="L73" s="37"/>
    </row>
    <row r="74" spans="1:12" x14ac:dyDescent="0.25">
      <c r="A74" s="19"/>
      <c r="B74" s="19"/>
      <c r="C74" s="7"/>
      <c r="D74" s="21"/>
      <c r="E74" s="21"/>
      <c r="F74" s="38"/>
      <c r="G74" s="32"/>
      <c r="H74" s="42"/>
      <c r="I74" s="36"/>
      <c r="J74" s="22"/>
      <c r="K74" s="22"/>
      <c r="L74" s="37"/>
    </row>
    <row r="75" spans="1:12" x14ac:dyDescent="0.25">
      <c r="A75" s="19"/>
      <c r="B75" s="19"/>
      <c r="C75" s="7"/>
      <c r="D75" s="21"/>
      <c r="E75" s="21"/>
      <c r="F75" s="32"/>
      <c r="G75" s="32"/>
      <c r="H75" s="42"/>
      <c r="I75" s="36"/>
      <c r="J75" s="22"/>
      <c r="K75" s="22"/>
      <c r="L75" s="39"/>
    </row>
    <row r="76" spans="1:12" x14ac:dyDescent="0.25">
      <c r="A76" s="19"/>
      <c r="B76" s="19"/>
      <c r="C76" s="7"/>
      <c r="D76" s="21"/>
      <c r="E76" s="21"/>
      <c r="F76" s="32"/>
      <c r="G76" s="32"/>
      <c r="H76" s="42"/>
      <c r="I76" s="36"/>
      <c r="J76" s="22"/>
      <c r="K76" s="22"/>
      <c r="L76" s="39"/>
    </row>
    <row r="77" spans="1:12" x14ac:dyDescent="0.25">
      <c r="A77" s="19"/>
      <c r="B77" s="19"/>
      <c r="C77" s="7"/>
      <c r="D77" s="21"/>
      <c r="E77" s="21"/>
      <c r="F77" s="32"/>
      <c r="G77" s="32"/>
      <c r="H77" s="42"/>
      <c r="I77" s="36"/>
      <c r="J77" s="32"/>
      <c r="K77" s="22"/>
      <c r="L77" s="39"/>
    </row>
    <row r="78" spans="1:12" x14ac:dyDescent="0.25">
      <c r="H78" s="42"/>
      <c r="K78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B234-CF85-4859-9E3B-1C7430A48569}">
  <dimension ref="A1:P60"/>
  <sheetViews>
    <sheetView tabSelected="1" workbookViewId="0">
      <selection sqref="A1:XFD1048576"/>
    </sheetView>
  </sheetViews>
  <sheetFormatPr defaultRowHeight="15.75" x14ac:dyDescent="0.25"/>
  <cols>
    <col min="1" max="1" width="35.28515625" style="48" customWidth="1"/>
    <col min="2" max="2" width="11.5703125" style="46" customWidth="1"/>
    <col min="3" max="3" width="8.42578125" style="47" customWidth="1"/>
    <col min="4" max="4" width="8.28515625" style="48" customWidth="1"/>
    <col min="5" max="6" width="8.42578125" style="48" customWidth="1"/>
    <col min="7" max="7" width="9.42578125" style="48" customWidth="1"/>
    <col min="8" max="8" width="10.140625" style="48" customWidth="1"/>
    <col min="9" max="9" width="9.140625" style="48"/>
    <col min="10" max="10" width="9.5703125" style="48" customWidth="1"/>
    <col min="11" max="11" width="11.28515625" style="48" bestFit="1" customWidth="1"/>
    <col min="12" max="13" width="9.140625" style="48"/>
    <col min="14" max="15" width="11.28515625" style="48" customWidth="1"/>
    <col min="16" max="16" width="12" style="48" customWidth="1"/>
    <col min="17" max="16384" width="9.140625" style="48"/>
  </cols>
  <sheetData>
    <row r="1" spans="1:16" x14ac:dyDescent="0.25">
      <c r="A1" s="45" t="s">
        <v>94</v>
      </c>
    </row>
    <row r="2" spans="1:16" x14ac:dyDescent="0.25">
      <c r="A2" s="45" t="s">
        <v>95</v>
      </c>
    </row>
    <row r="3" spans="1:16" x14ac:dyDescent="0.25">
      <c r="A3" s="45"/>
    </row>
    <row r="4" spans="1:16" s="45" customFormat="1" x14ac:dyDescent="0.25">
      <c r="A4" s="49"/>
      <c r="B4" s="50" t="s">
        <v>96</v>
      </c>
      <c r="C4" s="51">
        <v>43556</v>
      </c>
      <c r="D4" s="51">
        <v>43586</v>
      </c>
      <c r="E4" s="51">
        <v>43617</v>
      </c>
      <c r="F4" s="51">
        <v>43647</v>
      </c>
      <c r="G4" s="51">
        <v>43678</v>
      </c>
      <c r="H4" s="51">
        <v>43709</v>
      </c>
      <c r="I4" s="51">
        <v>43739</v>
      </c>
      <c r="J4" s="51">
        <v>43770</v>
      </c>
      <c r="K4" s="51">
        <v>43800</v>
      </c>
      <c r="L4" s="51">
        <v>43831</v>
      </c>
      <c r="M4" s="51">
        <v>43862</v>
      </c>
      <c r="N4" s="51">
        <v>43891</v>
      </c>
      <c r="O4" s="49" t="s">
        <v>97</v>
      </c>
      <c r="P4" s="49" t="s">
        <v>98</v>
      </c>
    </row>
    <row r="5" spans="1:16" x14ac:dyDescent="0.25">
      <c r="A5" s="49" t="s">
        <v>99</v>
      </c>
      <c r="B5" s="52">
        <v>250</v>
      </c>
      <c r="D5" s="53">
        <v>93</v>
      </c>
      <c r="E5" s="53"/>
      <c r="F5" s="53"/>
      <c r="G5" s="53"/>
      <c r="H5" s="53"/>
      <c r="I5" s="53"/>
      <c r="J5" s="53"/>
      <c r="K5" s="53"/>
      <c r="L5" s="54"/>
      <c r="M5" s="55"/>
      <c r="N5" s="54"/>
      <c r="O5" s="53">
        <f>SUM(C5:N5)</f>
        <v>93</v>
      </c>
      <c r="P5" s="56">
        <f>B5-O5</f>
        <v>157</v>
      </c>
    </row>
    <row r="6" spans="1:16" x14ac:dyDescent="0.25">
      <c r="A6" s="49" t="s">
        <v>100</v>
      </c>
      <c r="B6" s="52">
        <v>300</v>
      </c>
      <c r="C6" s="53"/>
      <c r="D6" s="53"/>
      <c r="E6" s="53"/>
      <c r="F6" s="53"/>
      <c r="G6" s="53"/>
      <c r="H6" s="53"/>
      <c r="I6" s="53"/>
      <c r="J6" s="53"/>
      <c r="K6" s="57"/>
      <c r="L6" s="47"/>
      <c r="M6" s="58"/>
      <c r="N6" s="58"/>
      <c r="O6" s="53">
        <f t="shared" ref="O6:O19" si="0">SUM(C6:N6)</f>
        <v>0</v>
      </c>
      <c r="P6" s="56">
        <f t="shared" ref="P6:P20" si="1">B6-O6</f>
        <v>300</v>
      </c>
    </row>
    <row r="7" spans="1:16" x14ac:dyDescent="0.25">
      <c r="A7" s="49" t="s">
        <v>101</v>
      </c>
      <c r="B7" s="52">
        <v>1220</v>
      </c>
      <c r="C7" s="53"/>
      <c r="D7" s="53"/>
      <c r="E7" s="53"/>
      <c r="F7" s="53"/>
      <c r="G7" s="53"/>
      <c r="H7" s="53"/>
      <c r="I7" s="53"/>
      <c r="J7" s="57"/>
      <c r="K7" s="53"/>
      <c r="L7" s="58"/>
      <c r="M7" s="47"/>
      <c r="N7" s="58"/>
      <c r="O7" s="53">
        <f t="shared" si="0"/>
        <v>0</v>
      </c>
      <c r="P7" s="56">
        <f t="shared" si="1"/>
        <v>1220</v>
      </c>
    </row>
    <row r="8" spans="1:16" x14ac:dyDescent="0.25">
      <c r="A8" s="49" t="s">
        <v>102</v>
      </c>
      <c r="B8" s="52">
        <v>1300</v>
      </c>
      <c r="C8" s="53"/>
      <c r="D8" s="53"/>
      <c r="E8" s="53"/>
      <c r="F8" s="53"/>
      <c r="G8" s="53"/>
      <c r="H8" s="53">
        <v>819.37</v>
      </c>
      <c r="I8" s="53"/>
      <c r="J8" s="53"/>
      <c r="K8" s="53"/>
      <c r="L8" s="58"/>
      <c r="M8" s="55"/>
      <c r="N8" s="54">
        <v>619.32000000000005</v>
      </c>
      <c r="O8" s="53">
        <f t="shared" si="0"/>
        <v>1438.69</v>
      </c>
      <c r="P8" s="56">
        <f t="shared" si="1"/>
        <v>-138.69000000000005</v>
      </c>
    </row>
    <row r="9" spans="1:16" x14ac:dyDescent="0.25">
      <c r="A9" s="49" t="s">
        <v>103</v>
      </c>
      <c r="B9" s="52">
        <v>100</v>
      </c>
      <c r="D9" s="53"/>
      <c r="E9" s="53"/>
      <c r="F9" s="53"/>
      <c r="G9" s="53">
        <v>54.16</v>
      </c>
      <c r="H9" s="53"/>
      <c r="I9" s="53"/>
      <c r="J9" s="53"/>
      <c r="K9" s="53"/>
      <c r="L9" s="58"/>
      <c r="M9" s="58"/>
      <c r="N9" s="54"/>
      <c r="O9" s="53">
        <f t="shared" si="0"/>
        <v>54.16</v>
      </c>
      <c r="P9" s="56">
        <f t="shared" si="1"/>
        <v>45.84</v>
      </c>
    </row>
    <row r="10" spans="1:16" x14ac:dyDescent="0.25">
      <c r="A10" s="49" t="s">
        <v>22</v>
      </c>
      <c r="B10" s="52"/>
      <c r="C10" s="53"/>
      <c r="D10" s="53"/>
      <c r="F10" s="53"/>
      <c r="G10" s="53"/>
      <c r="H10" s="53"/>
      <c r="I10" s="53"/>
      <c r="J10" s="53"/>
      <c r="K10" s="53"/>
      <c r="L10" s="58"/>
      <c r="M10" s="58"/>
      <c r="N10" s="58"/>
      <c r="O10" s="53">
        <f t="shared" si="0"/>
        <v>0</v>
      </c>
      <c r="P10" s="56">
        <f t="shared" si="1"/>
        <v>0</v>
      </c>
    </row>
    <row r="11" spans="1:16" x14ac:dyDescent="0.25">
      <c r="A11" s="59" t="s">
        <v>100</v>
      </c>
      <c r="B11" s="52">
        <v>500</v>
      </c>
      <c r="C11" s="53"/>
      <c r="D11" s="53"/>
      <c r="E11" s="53"/>
      <c r="F11" s="53"/>
      <c r="G11" s="53"/>
      <c r="H11" s="53">
        <v>525.28</v>
      </c>
      <c r="I11" s="53"/>
      <c r="J11" s="53"/>
      <c r="K11" s="53"/>
      <c r="L11" s="54">
        <v>330</v>
      </c>
      <c r="M11" s="58"/>
      <c r="N11" s="54"/>
      <c r="O11" s="53">
        <f t="shared" si="0"/>
        <v>855.28</v>
      </c>
      <c r="P11" s="56">
        <f t="shared" si="1"/>
        <v>-355.28</v>
      </c>
    </row>
    <row r="12" spans="1:16" x14ac:dyDescent="0.25">
      <c r="A12" s="59" t="s">
        <v>104</v>
      </c>
      <c r="B12" s="52">
        <v>150</v>
      </c>
      <c r="C12" s="53"/>
      <c r="D12" s="53"/>
      <c r="E12" s="53"/>
      <c r="F12" s="53"/>
      <c r="G12" s="53"/>
      <c r="H12" s="53"/>
      <c r="I12" s="53"/>
      <c r="J12" s="53">
        <v>200</v>
      </c>
      <c r="K12" s="53"/>
      <c r="L12" s="53"/>
      <c r="M12" s="53"/>
      <c r="N12" s="53"/>
      <c r="O12" s="53">
        <f t="shared" si="0"/>
        <v>200</v>
      </c>
      <c r="P12" s="56">
        <f t="shared" si="1"/>
        <v>-50</v>
      </c>
    </row>
    <row r="13" spans="1:16" x14ac:dyDescent="0.25">
      <c r="A13" s="59" t="s">
        <v>105</v>
      </c>
      <c r="B13" s="52">
        <v>200</v>
      </c>
      <c r="C13" s="53"/>
      <c r="D13" s="53"/>
      <c r="E13" s="53"/>
      <c r="F13" s="53"/>
      <c r="G13" s="53"/>
      <c r="H13" s="53">
        <v>220</v>
      </c>
      <c r="I13" s="53"/>
      <c r="J13" s="53"/>
      <c r="K13" s="53"/>
      <c r="L13" s="53"/>
      <c r="M13" s="53"/>
      <c r="N13" s="53"/>
      <c r="O13" s="53">
        <f t="shared" si="0"/>
        <v>220</v>
      </c>
      <c r="P13" s="56">
        <f t="shared" si="1"/>
        <v>-20</v>
      </c>
    </row>
    <row r="14" spans="1:16" x14ac:dyDescent="0.25">
      <c r="A14" s="59" t="s">
        <v>106</v>
      </c>
      <c r="B14" s="52">
        <v>150</v>
      </c>
      <c r="C14" s="53"/>
      <c r="D14" s="53"/>
      <c r="E14" s="53"/>
      <c r="F14" s="53"/>
      <c r="G14" s="53">
        <v>380</v>
      </c>
      <c r="H14" s="53"/>
      <c r="I14" s="53"/>
      <c r="J14" s="53"/>
      <c r="K14" s="53"/>
      <c r="L14" s="53"/>
      <c r="M14" s="53">
        <v>60</v>
      </c>
      <c r="N14" s="53"/>
      <c r="O14" s="53">
        <f t="shared" si="0"/>
        <v>440</v>
      </c>
      <c r="P14" s="56">
        <f t="shared" si="1"/>
        <v>-290</v>
      </c>
    </row>
    <row r="15" spans="1:16" x14ac:dyDescent="0.25">
      <c r="A15" s="59" t="s">
        <v>23</v>
      </c>
      <c r="B15" s="52">
        <v>350</v>
      </c>
      <c r="C15" s="53">
        <v>300</v>
      </c>
      <c r="D15" s="53"/>
      <c r="E15" s="53"/>
      <c r="F15" s="53"/>
      <c r="G15" s="53"/>
      <c r="H15" s="53"/>
      <c r="I15" s="53"/>
      <c r="J15" s="53"/>
      <c r="K15" s="53"/>
      <c r="L15" s="54">
        <v>652.79999999999995</v>
      </c>
      <c r="M15" s="53"/>
      <c r="N15" s="55"/>
      <c r="O15" s="53">
        <f t="shared" si="0"/>
        <v>952.8</v>
      </c>
      <c r="P15" s="56">
        <f t="shared" si="1"/>
        <v>-602.79999999999995</v>
      </c>
    </row>
    <row r="16" spans="1:16" x14ac:dyDescent="0.25">
      <c r="A16" s="59" t="s">
        <v>107</v>
      </c>
      <c r="B16" s="52">
        <v>800</v>
      </c>
      <c r="C16" s="53"/>
      <c r="D16" s="53"/>
      <c r="E16" s="53"/>
      <c r="F16" s="53"/>
      <c r="G16" s="53">
        <v>144</v>
      </c>
      <c r="H16" s="53"/>
      <c r="I16" s="53"/>
      <c r="J16" s="53"/>
      <c r="K16" s="53">
        <v>154.80000000000001</v>
      </c>
      <c r="L16" s="53">
        <v>658.4</v>
      </c>
      <c r="M16" s="54"/>
      <c r="N16" s="55"/>
      <c r="O16" s="53">
        <f t="shared" si="0"/>
        <v>957.2</v>
      </c>
      <c r="P16" s="56">
        <f t="shared" si="1"/>
        <v>-157.20000000000005</v>
      </c>
    </row>
    <row r="17" spans="1:16" x14ac:dyDescent="0.25">
      <c r="A17" s="59" t="s">
        <v>108</v>
      </c>
      <c r="B17" s="52">
        <v>200</v>
      </c>
      <c r="C17" s="53"/>
      <c r="D17" s="47"/>
      <c r="E17" s="53">
        <v>120</v>
      </c>
      <c r="F17" s="53"/>
      <c r="G17" s="53"/>
      <c r="H17" s="53"/>
      <c r="I17" s="53"/>
      <c r="J17" s="53"/>
      <c r="K17" s="53"/>
      <c r="L17" s="53"/>
      <c r="M17" s="53"/>
      <c r="N17" s="53"/>
      <c r="O17" s="53">
        <f t="shared" si="0"/>
        <v>120</v>
      </c>
      <c r="P17" s="56">
        <f t="shared" si="1"/>
        <v>80</v>
      </c>
    </row>
    <row r="18" spans="1:16" x14ac:dyDescent="0.25">
      <c r="A18" s="59" t="s">
        <v>109</v>
      </c>
      <c r="B18" s="52">
        <v>500</v>
      </c>
      <c r="C18" s="53"/>
      <c r="D18" s="53"/>
      <c r="E18" s="53"/>
      <c r="F18" s="53"/>
      <c r="G18" s="53"/>
      <c r="H18" s="53"/>
      <c r="I18" s="53"/>
      <c r="J18" s="55"/>
      <c r="K18" s="53"/>
      <c r="L18" s="53"/>
      <c r="M18" s="53"/>
      <c r="N18" s="53"/>
      <c r="O18" s="53">
        <f t="shared" si="0"/>
        <v>0</v>
      </c>
      <c r="P18" s="56">
        <f t="shared" si="1"/>
        <v>500</v>
      </c>
    </row>
    <row r="19" spans="1:16" x14ac:dyDescent="0.25">
      <c r="A19" s="59" t="s">
        <v>110</v>
      </c>
      <c r="B19" s="52">
        <v>80</v>
      </c>
      <c r="C19" s="53"/>
      <c r="D19" s="53">
        <v>154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f t="shared" si="0"/>
        <v>154</v>
      </c>
      <c r="P19" s="56">
        <f t="shared" si="1"/>
        <v>-74</v>
      </c>
    </row>
    <row r="20" spans="1:16" x14ac:dyDescent="0.25">
      <c r="A20" s="49" t="s">
        <v>97</v>
      </c>
      <c r="B20" s="52">
        <f>SUM(B5:B19)</f>
        <v>6100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f>SUM(O5:O19)</f>
        <v>5485.13</v>
      </c>
      <c r="P20" s="56">
        <f t="shared" si="1"/>
        <v>614.86999999999989</v>
      </c>
    </row>
    <row r="21" spans="1:16" x14ac:dyDescent="0.25">
      <c r="A21" s="4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x14ac:dyDescent="0.25">
      <c r="A22" s="45" t="s">
        <v>111</v>
      </c>
    </row>
    <row r="23" spans="1:16" x14ac:dyDescent="0.25">
      <c r="A23" s="45" t="s">
        <v>14</v>
      </c>
      <c r="O23" s="47"/>
    </row>
    <row r="24" spans="1:16" x14ac:dyDescent="0.25">
      <c r="A24" s="48" t="s">
        <v>112</v>
      </c>
      <c r="B24" s="60">
        <v>7411</v>
      </c>
      <c r="O24" s="47"/>
    </row>
    <row r="25" spans="1:16" x14ac:dyDescent="0.25">
      <c r="A25" s="48" t="s">
        <v>113</v>
      </c>
      <c r="B25" s="60">
        <v>7174</v>
      </c>
      <c r="O25" s="47"/>
    </row>
    <row r="26" spans="1:16" x14ac:dyDescent="0.25">
      <c r="A26" s="48" t="s">
        <v>114</v>
      </c>
      <c r="B26" s="60">
        <v>6985</v>
      </c>
    </row>
    <row r="27" spans="1:16" x14ac:dyDescent="0.25">
      <c r="A27" s="48" t="s">
        <v>115</v>
      </c>
      <c r="B27" s="46">
        <v>6780</v>
      </c>
      <c r="O27" s="47"/>
    </row>
    <row r="28" spans="1:16" x14ac:dyDescent="0.25">
      <c r="A28" s="48" t="s">
        <v>116</v>
      </c>
      <c r="B28" s="46">
        <v>6647</v>
      </c>
      <c r="I28" s="61"/>
      <c r="J28" s="62"/>
      <c r="K28" s="26"/>
      <c r="L28" s="63"/>
      <c r="M28" s="63"/>
      <c r="N28" s="37"/>
      <c r="O28" s="47"/>
    </row>
    <row r="29" spans="1:16" x14ac:dyDescent="0.25">
      <c r="A29" s="48" t="s">
        <v>117</v>
      </c>
      <c r="I29" s="61"/>
      <c r="J29" s="61"/>
      <c r="K29" s="26"/>
      <c r="L29" s="63"/>
      <c r="M29" s="63"/>
      <c r="N29" s="37"/>
      <c r="O29" s="47"/>
    </row>
    <row r="30" spans="1:16" x14ac:dyDescent="0.25">
      <c r="I30" s="61"/>
      <c r="J30" s="61"/>
      <c r="K30" s="26"/>
      <c r="L30" s="63"/>
      <c r="M30" s="63"/>
      <c r="N30" s="37"/>
      <c r="O30" s="47"/>
    </row>
    <row r="31" spans="1:16" x14ac:dyDescent="0.25">
      <c r="I31" s="61"/>
      <c r="J31" s="62"/>
      <c r="K31" s="26"/>
      <c r="L31" s="63"/>
      <c r="M31" s="63"/>
      <c r="N31" s="37"/>
      <c r="O31" s="47"/>
    </row>
    <row r="32" spans="1:16" x14ac:dyDescent="0.25">
      <c r="I32" s="61"/>
      <c r="J32" s="61"/>
      <c r="K32" s="26"/>
      <c r="L32" s="63"/>
      <c r="M32" s="63"/>
      <c r="N32" s="37"/>
    </row>
    <row r="33" spans="1:14" x14ac:dyDescent="0.25">
      <c r="A33"/>
      <c r="B33" s="64"/>
      <c r="C33" s="63"/>
      <c r="D33" s="63"/>
      <c r="E33" s="34"/>
      <c r="F33"/>
      <c r="G33" s="39"/>
      <c r="I33" s="61"/>
      <c r="J33" s="61"/>
      <c r="K33"/>
      <c r="L33" s="63"/>
      <c r="M33" s="63"/>
      <c r="N33" s="37"/>
    </row>
    <row r="34" spans="1:14" x14ac:dyDescent="0.25">
      <c r="A34"/>
      <c r="B34" s="64"/>
      <c r="C34" s="65"/>
      <c r="D34" s="5"/>
      <c r="E34" s="37"/>
      <c r="F34"/>
      <c r="G34" s="39"/>
      <c r="I34" s="61"/>
      <c r="J34" s="61"/>
      <c r="K34"/>
      <c r="L34" s="63"/>
      <c r="M34" s="63"/>
      <c r="N34" s="37"/>
    </row>
    <row r="35" spans="1:14" x14ac:dyDescent="0.25">
      <c r="A35"/>
      <c r="B35" s="64"/>
      <c r="C35" s="63"/>
      <c r="D35" s="63"/>
      <c r="E35" s="37"/>
      <c r="F35"/>
      <c r="G35" s="39"/>
      <c r="I35" s="61"/>
      <c r="J35" s="61"/>
      <c r="K35"/>
      <c r="L35" s="63"/>
      <c r="M35" s="63"/>
      <c r="N35" s="37"/>
    </row>
    <row r="36" spans="1:14" customFormat="1" ht="15" x14ac:dyDescent="0.25">
      <c r="B36" s="64"/>
      <c r="C36" s="63"/>
      <c r="D36" s="63"/>
      <c r="E36" s="37"/>
      <c r="G36" s="39"/>
      <c r="H36" s="39"/>
      <c r="I36" s="61"/>
      <c r="J36" s="61"/>
      <c r="L36" s="63"/>
      <c r="M36" s="63"/>
      <c r="N36" s="37"/>
    </row>
    <row r="37" spans="1:14" customFormat="1" x14ac:dyDescent="0.25">
      <c r="B37" s="64"/>
      <c r="C37" s="63"/>
      <c r="D37" s="26"/>
      <c r="E37" s="66"/>
      <c r="G37" s="39"/>
      <c r="H37" s="39"/>
      <c r="I37" s="61"/>
      <c r="J37" s="61"/>
      <c r="L37" s="63"/>
      <c r="M37" s="48"/>
      <c r="N37" s="37"/>
    </row>
    <row r="38" spans="1:14" customFormat="1" ht="15" x14ac:dyDescent="0.25">
      <c r="B38" s="64"/>
      <c r="C38" s="63"/>
      <c r="D38" s="26"/>
      <c r="E38" s="66"/>
      <c r="G38" s="39"/>
      <c r="H38" s="39"/>
      <c r="L38" s="5"/>
      <c r="M38" s="5"/>
      <c r="N38" s="63"/>
    </row>
    <row r="39" spans="1:14" customFormat="1" ht="15" x14ac:dyDescent="0.25">
      <c r="B39" s="64"/>
      <c r="C39" s="63"/>
      <c r="D39" s="5"/>
      <c r="E39" s="37"/>
      <c r="G39" s="39"/>
      <c r="H39" s="39"/>
      <c r="N39" s="6"/>
    </row>
    <row r="40" spans="1:14" customFormat="1" ht="15" x14ac:dyDescent="0.25">
      <c r="B40" s="64"/>
      <c r="C40" s="63"/>
      <c r="D40" s="5"/>
      <c r="E40" s="37"/>
      <c r="G40" s="39"/>
      <c r="H40" s="39"/>
    </row>
    <row r="41" spans="1:14" customFormat="1" ht="15" x14ac:dyDescent="0.25">
      <c r="B41" s="64"/>
      <c r="C41" s="63"/>
      <c r="D41" s="63"/>
      <c r="E41" s="37"/>
      <c r="G41" s="39"/>
      <c r="H41" s="39"/>
      <c r="L41" s="26"/>
    </row>
    <row r="42" spans="1:14" customFormat="1" ht="15" x14ac:dyDescent="0.25">
      <c r="B42" s="64"/>
      <c r="C42" s="63"/>
      <c r="D42" s="63"/>
      <c r="E42" s="37"/>
      <c r="G42" s="39"/>
      <c r="H42" s="39"/>
    </row>
    <row r="43" spans="1:14" customFormat="1" x14ac:dyDescent="0.25">
      <c r="A43" s="48"/>
      <c r="B43" s="46"/>
      <c r="C43" s="47"/>
      <c r="D43" s="48"/>
      <c r="E43" s="48"/>
      <c r="F43" s="48"/>
      <c r="G43" s="48"/>
      <c r="H43" s="39"/>
      <c r="J43" s="67"/>
    </row>
    <row r="44" spans="1:14" x14ac:dyDescent="0.25">
      <c r="C44" s="48"/>
    </row>
    <row r="46" spans="1:14" ht="18.75" x14ac:dyDescent="0.3">
      <c r="A46" s="68"/>
      <c r="B46" s="64"/>
      <c r="C46"/>
      <c r="D46" s="63"/>
      <c r="E46" s="5"/>
      <c r="F46" s="6"/>
      <c r="G46"/>
    </row>
    <row r="47" spans="1:14" x14ac:dyDescent="0.25">
      <c r="A47" s="69"/>
      <c r="B47" s="69"/>
      <c r="C47" s="69"/>
      <c r="D47" s="69"/>
      <c r="E47" s="70"/>
      <c r="F47" s="6"/>
      <c r="G47"/>
    </row>
    <row r="48" spans="1:14" x14ac:dyDescent="0.25">
      <c r="A48" s="26"/>
      <c r="B48" s="64"/>
      <c r="C48"/>
      <c r="D48" s="63"/>
      <c r="E48" s="70"/>
      <c r="F48" s="6"/>
      <c r="G48"/>
    </row>
    <row r="49" spans="1:7" x14ac:dyDescent="0.25">
      <c r="A49" s="26"/>
      <c r="B49" s="64"/>
      <c r="C49"/>
      <c r="D49" s="63"/>
      <c r="E49" s="71"/>
      <c r="F49" s="6"/>
      <c r="G49"/>
    </row>
    <row r="50" spans="1:7" x14ac:dyDescent="0.25">
      <c r="A50" s="26"/>
      <c r="B50" s="64"/>
      <c r="C50"/>
      <c r="D50" s="63"/>
      <c r="E50" s="71"/>
      <c r="F50" s="6"/>
      <c r="G50"/>
    </row>
    <row r="51" spans="1:7" x14ac:dyDescent="0.25">
      <c r="A51"/>
      <c r="B51" s="64"/>
      <c r="C51"/>
      <c r="D51" s="63"/>
      <c r="E51" s="5"/>
      <c r="F51" s="6"/>
      <c r="G51"/>
    </row>
    <row r="52" spans="1:7" x14ac:dyDescent="0.25">
      <c r="A52"/>
      <c r="B52" s="64"/>
      <c r="C52"/>
      <c r="D52" s="5"/>
      <c r="E52" s="5"/>
      <c r="F52" s="6"/>
      <c r="G52"/>
    </row>
    <row r="53" spans="1:7" x14ac:dyDescent="0.25">
      <c r="A53"/>
      <c r="B53" s="64"/>
      <c r="C53"/>
      <c r="D53" s="5"/>
      <c r="E53" s="65"/>
      <c r="F53" s="6"/>
      <c r="G53"/>
    </row>
    <row r="58" spans="1:7" x14ac:dyDescent="0.25">
      <c r="A58" s="45"/>
    </row>
    <row r="59" spans="1:7" x14ac:dyDescent="0.25">
      <c r="A59" s="45"/>
    </row>
    <row r="60" spans="1:7" x14ac:dyDescent="0.25">
      <c r="A60" s="45"/>
    </row>
  </sheetData>
  <mergeCells count="1">
    <mergeCell ref="A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1920Acs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Todd</dc:creator>
  <cp:lastModifiedBy>J Todd</cp:lastModifiedBy>
  <dcterms:created xsi:type="dcterms:W3CDTF">2022-06-08T13:41:58Z</dcterms:created>
  <dcterms:modified xsi:type="dcterms:W3CDTF">2022-06-08T13:43:04Z</dcterms:modified>
</cp:coreProperties>
</file>